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estin\Box\Grad Affairs - Programs\Worksheets\"/>
    </mc:Choice>
  </mc:AlternateContent>
  <xr:revisionPtr revIDLastSave="0" documentId="13_ncr:1_{193BC826-9707-4AB0-9E27-6436D474493E}" xr6:coauthVersionLast="43" xr6:coauthVersionMax="43" xr10:uidLastSave="{00000000-0000-0000-0000-000000000000}"/>
  <bookViews>
    <workbookView xWindow="3120" yWindow="3120" windowWidth="11535" windowHeight="6000" xr2:uid="{00000000-000D-0000-FFFF-FFFF00000000}"/>
  </bookViews>
  <sheets>
    <sheet name="Biotech Worksheet" sheetId="1" r:id="rId1"/>
    <sheet name="grade_point" sheetId="4" state="hidden" r:id="rId2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G11" i="1" s="1"/>
  <c r="F12" i="1"/>
  <c r="G12" i="1" s="1"/>
  <c r="F13" i="1"/>
  <c r="G13" i="1" s="1"/>
  <c r="F14" i="1"/>
  <c r="G14" i="1" s="1"/>
  <c r="F15" i="1"/>
  <c r="G15" i="1" s="1"/>
  <c r="F17" i="1"/>
  <c r="G17" i="1" s="1"/>
  <c r="F18" i="1"/>
  <c r="G18" i="1" s="1"/>
  <c r="F19" i="1"/>
  <c r="G19" i="1" s="1"/>
  <c r="F20" i="1"/>
  <c r="G20" i="1" s="1"/>
  <c r="F21" i="1"/>
  <c r="G21" i="1" s="1"/>
  <c r="F23" i="1"/>
  <c r="G23" i="1" s="1"/>
  <c r="F24" i="1"/>
  <c r="G24" i="1" s="1"/>
  <c r="C26" i="1"/>
  <c r="F25" i="1"/>
  <c r="G25" i="1" s="1"/>
  <c r="F10" i="1"/>
  <c r="G26" i="1" l="1"/>
  <c r="G29" i="1" s="1"/>
</calcChain>
</file>

<file path=xl/sharedStrings.xml><?xml version="1.0" encoding="utf-8"?>
<sst xmlns="http://schemas.openxmlformats.org/spreadsheetml/2006/main" count="227" uniqueCount="185">
  <si>
    <t>Total Earned Credits</t>
  </si>
  <si>
    <t>Total Points</t>
  </si>
  <si>
    <t>Degree GPA</t>
  </si>
  <si>
    <t>Student U Number</t>
  </si>
  <si>
    <t>Grade</t>
  </si>
  <si>
    <t>PROFESSIONAL SCIENCE MASTER'S IN BIOTECHNOLOGY</t>
    <phoneticPr fontId="2" type="noConversion"/>
  </si>
  <si>
    <t>Value</t>
  </si>
  <si>
    <t>Points</t>
  </si>
  <si>
    <t>Miniumum of 36 credits required for degree.</t>
  </si>
  <si>
    <t xml:space="preserve">Program Electives </t>
    <phoneticPr fontId="2" type="noConversion"/>
  </si>
  <si>
    <t>Program Director's  Signature                         Date</t>
    <phoneticPr fontId="2" type="noConversion"/>
  </si>
  <si>
    <t>REQUIRED COURSES</t>
  </si>
  <si>
    <t>Not all classes are offered all the time and not necessarily in the semester listed here.</t>
  </si>
  <si>
    <t>Grade-Point Conversion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</si>
  <si>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</si>
  <si>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</si>
  <si>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</si>
  <si>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</si>
  <si>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</si>
  <si>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</si>
  <si>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</si>
  <si>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</si>
  <si>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</si>
  <si>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</si>
  <si>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</si>
  <si>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</si>
  <si>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point</t>
  </si>
  <si>
    <t>-</t>
  </si>
  <si>
    <t>W</t>
  </si>
  <si>
    <t>GMS 7930</t>
  </si>
  <si>
    <t>GMS 6012</t>
  </si>
  <si>
    <t>BSC 6436</t>
  </si>
  <si>
    <t>EIN 6106</t>
  </si>
  <si>
    <t>GMS 6943</t>
  </si>
  <si>
    <t>Course #</t>
  </si>
  <si>
    <t>Course Title</t>
  </si>
  <si>
    <t>Cr</t>
  </si>
  <si>
    <t>Semester year</t>
  </si>
  <si>
    <t>Last Name, First Name</t>
  </si>
  <si>
    <r>
      <t>Degree</t>
    </r>
    <r>
      <rPr>
        <sz val="14"/>
        <color indexed="17"/>
        <rFont val="Arial"/>
        <family val="2"/>
      </rPr>
      <t xml:space="preserve"> </t>
    </r>
    <r>
      <rPr>
        <sz val="14"/>
        <rFont val="Arial"/>
        <family val="2"/>
      </rPr>
      <t xml:space="preserve">Worksheet </t>
    </r>
  </si>
  <si>
    <t>BCH 6135C</t>
  </si>
  <si>
    <t>FALL (14 Credits)</t>
  </si>
  <si>
    <t>Elective</t>
  </si>
  <si>
    <t xml:space="preserve">GMS 7930 </t>
  </si>
  <si>
    <t>GMS 6114</t>
  </si>
  <si>
    <t>GMS 7939</t>
  </si>
  <si>
    <t xml:space="preserve">GMS 6141 </t>
  </si>
  <si>
    <t xml:space="preserve">GMS 6115 </t>
  </si>
  <si>
    <t xml:space="preserve">GMS 6110 </t>
  </si>
  <si>
    <t>BCH 6746</t>
  </si>
  <si>
    <t>GMS 6103</t>
  </si>
  <si>
    <t>BCH 6627</t>
  </si>
  <si>
    <t>GMS 6101</t>
  </si>
  <si>
    <t>GMS 6107</t>
  </si>
  <si>
    <t>GMS 7910</t>
  </si>
  <si>
    <t>Structural Biology [Spring]</t>
  </si>
  <si>
    <t>Foundations in Med Microbiology &amp; Immunology [Spring]</t>
  </si>
  <si>
    <t>Environmental Biotechnology [Spring]</t>
  </si>
  <si>
    <t>GMS 6069</t>
  </si>
  <si>
    <t>SPRING (14 Credits)</t>
  </si>
  <si>
    <t>SUMMER II (8 Credits)</t>
  </si>
  <si>
    <t>Vaccines and Applied Immunology [Summer]</t>
  </si>
  <si>
    <t>Stem Cells in Brain Repair [Spring]</t>
  </si>
  <si>
    <t>BCH 6886</t>
  </si>
  <si>
    <t>GMS 6194</t>
  </si>
  <si>
    <t>A minimum of 36 credits with a 3.0 GPA is necessary in order to graduate</t>
  </si>
  <si>
    <t xml:space="preserve">GMS 6773 </t>
  </si>
  <si>
    <t xml:space="preserve">GMS 6771 </t>
  </si>
  <si>
    <t>Python Programming  [Spring]</t>
  </si>
  <si>
    <t>Directed Research</t>
  </si>
  <si>
    <t>(1-4)</t>
  </si>
  <si>
    <t>Engineering:</t>
  </si>
  <si>
    <t>BME 6931</t>
  </si>
  <si>
    <t>Intro to Bioengineering [Spring]</t>
  </si>
  <si>
    <t xml:space="preserve">BME 6000 </t>
  </si>
  <si>
    <t>Biomedical Engineering I [Fall]</t>
  </si>
  <si>
    <t xml:space="preserve">BME 6931 </t>
  </si>
  <si>
    <t>Biomedical Engineering II  [Spring]</t>
  </si>
  <si>
    <t xml:space="preserve">BME 6107 </t>
  </si>
  <si>
    <t>Biomaterials I: Material Properties [Fall/Spring]</t>
  </si>
  <si>
    <t xml:space="preserve">BME 6108 </t>
  </si>
  <si>
    <t xml:space="preserve">Biomaterials II: Biocompatibility </t>
  </si>
  <si>
    <t xml:space="preserve">BME 6634 </t>
  </si>
  <si>
    <t>Biotransport Phenomena [Fall]</t>
  </si>
  <si>
    <t xml:space="preserve">ECH 6417 </t>
  </si>
  <si>
    <t xml:space="preserve">Bioseparations </t>
  </si>
  <si>
    <t xml:space="preserve">ECH 5740 </t>
  </si>
  <si>
    <t xml:space="preserve">Theory and Design of Bioprocesses </t>
  </si>
  <si>
    <t xml:space="preserve">BME 5040 </t>
  </si>
  <si>
    <t xml:space="preserve">Pharmaceutical Engineering </t>
  </si>
  <si>
    <t xml:space="preserve">ENV 6667 </t>
  </si>
  <si>
    <t>Public Health:</t>
  </si>
  <si>
    <t xml:space="preserve">PHC 6310 </t>
  </si>
  <si>
    <t>Environmental Occupational Toxicology [Spring]</t>
  </si>
  <si>
    <t xml:space="preserve">PHC 6050 </t>
  </si>
  <si>
    <t xml:space="preserve">Biostatistics I </t>
  </si>
  <si>
    <t xml:space="preserve">PCH 6051 </t>
  </si>
  <si>
    <t xml:space="preserve">PHC 6000 </t>
  </si>
  <si>
    <t>Epidemiology [Spring]</t>
  </si>
  <si>
    <t xml:space="preserve">PHC 6017 </t>
  </si>
  <si>
    <t xml:space="preserve">Design and Conduct of Clinical Trials </t>
  </si>
  <si>
    <t>Business/Law:</t>
  </si>
  <si>
    <t xml:space="preserve">ENT 6186 </t>
  </si>
  <si>
    <t>Strategic Market Assessment for New Technologies [Fall]</t>
  </si>
  <si>
    <t>ENT 6016</t>
  </si>
  <si>
    <t>New Venture Formation [Fall/Spring]</t>
  </si>
  <si>
    <t xml:space="preserve">ENT 6116 </t>
  </si>
  <si>
    <t>Business Plan Development [Fall/Spring]</t>
  </si>
  <si>
    <t>ENT 6126</t>
  </si>
  <si>
    <t>Entrepreneurship Strategy [Fall]</t>
  </si>
  <si>
    <t xml:space="preserve">ENT 6415 </t>
  </si>
  <si>
    <t>Fundamentals of Venture Capital and [Fall/spring]</t>
  </si>
  <si>
    <t>Applied Bioinformatics  [Spring}</t>
  </si>
  <si>
    <t>Graduate Seminar [Fall/Spring}</t>
  </si>
  <si>
    <t>Basic Medical Genetics [Spring]</t>
  </si>
  <si>
    <t>Science:</t>
  </si>
  <si>
    <t>Basic Medical Microbiology/Immunology [Spring]</t>
  </si>
  <si>
    <t>Microbial Pathogenesis and Host parasite inter [Fall]</t>
  </si>
  <si>
    <t>Fall 2019 - Summer 2020</t>
  </si>
  <si>
    <t>Introduction to Biotechnology [Fall] - 3cr  CRN 93488</t>
  </si>
  <si>
    <t>Methods in Molecular Biology [Fall] - 4cr   CRN 93527</t>
  </si>
  <si>
    <t>Biotechnology Forum [Spring] - 1cr.</t>
  </si>
  <si>
    <t xml:space="preserve">Translational Biotechnology  [Spring] - 3cr </t>
  </si>
  <si>
    <t>Medical Parasitology and Mycology [Fall] CRN 94964</t>
  </si>
  <si>
    <t>Fundamentals of Structural Bioinformatics [Fall] CRN 95278</t>
  </si>
  <si>
    <t>Human Structure and Function Sec I &amp; II [Fall] - 4cr  CRN 95143 &amp; 95144</t>
  </si>
  <si>
    <t xml:space="preserve">Molecular Basis of Disease [Spring] </t>
  </si>
  <si>
    <t>Molecular Cellular Immunology [Fall] CRN 85976</t>
  </si>
  <si>
    <t>Aging and Neuroscience [Fall] CRN 87639</t>
  </si>
  <si>
    <t>Biotechnology &amp; Bioethics [Summer] - 3cr CRN 54732</t>
  </si>
  <si>
    <t>Biotechnology Internship [Any Semester] - 3cr CRN 57355</t>
  </si>
  <si>
    <t>Advances in Virology [Summer] CRN 53804</t>
  </si>
  <si>
    <t>Pharmacy</t>
  </si>
  <si>
    <t>PHA 6119</t>
  </si>
  <si>
    <t>PHA 6146</t>
  </si>
  <si>
    <t>PHA 6147</t>
  </si>
  <si>
    <t>PHA 6148</t>
  </si>
  <si>
    <t>PHA 6185</t>
  </si>
  <si>
    <t>PHA 6625</t>
  </si>
  <si>
    <t>PHA 6336</t>
  </si>
  <si>
    <t>PHA 7930</t>
  </si>
  <si>
    <t>Permits for Pharmacy courses: click here</t>
  </si>
  <si>
    <t>Permits for Science Courses: click here</t>
  </si>
  <si>
    <t>PHA 6118</t>
  </si>
  <si>
    <t>Nanomaterials, BioMEMS</t>
  </si>
  <si>
    <t>Micro/Nanoscale Drug Delivery</t>
  </si>
  <si>
    <t>Intro to Nano</t>
  </si>
  <si>
    <t>GMS 6010</t>
  </si>
  <si>
    <t>Personalized Medicine</t>
  </si>
  <si>
    <t>PHA 7930 (6186)</t>
  </si>
  <si>
    <t>Innovations in Bio-Pharmaceuticals</t>
  </si>
  <si>
    <t>PHA 6187</t>
  </si>
  <si>
    <t>Introduction to Drug Manufacturing and Processes</t>
  </si>
  <si>
    <t>Drug Discovery and Frontier</t>
  </si>
  <si>
    <t>Nanoscale Diagnosis &amp; Therapy</t>
  </si>
  <si>
    <t>PHA 6245</t>
  </si>
  <si>
    <t>Pharmaceutical Informatics</t>
  </si>
  <si>
    <t>PHA 7930 (6756)</t>
  </si>
  <si>
    <t>Bioengineering and Nano-biomedical Prospects</t>
  </si>
  <si>
    <t>Nanotechnology and Risk Management</t>
  </si>
  <si>
    <t>Nanoformulations and Nanopharmaceuticals</t>
  </si>
  <si>
    <t>PHA 6225</t>
  </si>
  <si>
    <t>Invention, Innovation &amp; Entrepreneurship</t>
  </si>
  <si>
    <t>PHA 6449</t>
  </si>
  <si>
    <t>Pharmacogenomics - Current and Future Prospects</t>
  </si>
  <si>
    <t>Tissue Engineering and Regenerative Medicine</t>
  </si>
  <si>
    <t>PHC 6319</t>
  </si>
  <si>
    <t>Modern Human Diseases, Diagnosis and Treatment</t>
  </si>
  <si>
    <t>Nanoscale Drug Delivery Online Sec 1 [Summer] CRN 92084</t>
  </si>
  <si>
    <t>Nanoscale Drug Delivery Online Sec 2  [Summer] CRN 92085</t>
  </si>
  <si>
    <t>Nanotechnology Online Sec 1  [Summer] CRN 91065</t>
  </si>
  <si>
    <t>Nanotechnology Online Sec 2  [Summer] CRN 91407</t>
  </si>
  <si>
    <t>Nanotechnology and Risk Mgmt In-Person Sec 1  [Summer] CRN 91270</t>
  </si>
  <si>
    <t>Nanotechnology and Risk Mgmt Online Sec 2  [Summer] CRN 92081</t>
  </si>
  <si>
    <t>Nanoformulation &amp; Nanopharma In-Person Sec 1  [Summer] CRN 94028</t>
  </si>
  <si>
    <t>Drug Discovery &amp; Frontier Online Sec 1  [Summer] CRN 94115</t>
  </si>
  <si>
    <t>Drug Discovery &amp; Frontier Online Sec 2  [Summer] CRN 94116</t>
  </si>
  <si>
    <t>Entrepreneurship In-Person Sec 1  [Summer] CRN 91269</t>
  </si>
  <si>
    <t>Regenerative Medicine Online Sec 2  [Summer] CRN 91518</t>
  </si>
  <si>
    <t>Bioengineering and Nanotherape Online Sec 11  [Summer] CRN 93444</t>
  </si>
  <si>
    <t>Bioengineering and Nanotherape In-Person Sec 19  [Summer] CRN 95078</t>
  </si>
  <si>
    <t>Technology &amp; Law [Spring] - 3cr</t>
  </si>
  <si>
    <t xml:space="preserve">Biostatistics II </t>
  </si>
  <si>
    <t>GMS  6604/ 7930</t>
  </si>
  <si>
    <t>BSC 6437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</si>
</sst>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indexed="17"/>
      <name val="Arial"/>
      <family val="2"/>
    </font>
    <font>
      <sz val="10"/>
      <name val="Arial Narrow"/>
      <family val="2"/>
    </font>
    <font>
      <u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7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sz val="14"/>
      <name val="Garamond-Book"/>
    </font>
    <font>
      <sz val="12"/>
      <name val="Garamond-Book"/>
    </font>
    <font>
      <b/>
      <sz val="10"/>
      <name val="Arial"/>
      <family val="2"/>
    </font>
    <font>
      <sz val="9"/>
      <name val="Arial"/>
      <family val="2"/>
    </font>
    <font>
      <i/>
      <sz val="12"/>
      <color rgb="FF3366FF"/>
      <name val="Arial Narrow"/>
      <family val="2"/>
    </font>
    <font>
      <sz val="10"/>
      <color theme="0"/>
      <name val="Arial Narrow"/>
      <family val="2"/>
    </font>
    <font>
      <sz val="10"/>
      <color rgb="FF008000"/>
      <name val="Times New Roman"/>
      <family val="1"/>
    </font>
    <font>
      <sz val="10"/>
      <color rgb="FF008000"/>
      <name val="Arial"/>
      <family val="2"/>
    </font>
    <font>
      <b/>
      <sz val="12"/>
      <color rgb="FFFF0000"/>
      <name val="Bodoni MT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D100"/>
        <bgColor indexed="64"/>
      </patternFill>
    </fill>
    <fill>
      <patternFill patternType="solid">
        <fgColor rgb="FF00D100"/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indexed="55"/>
      </left>
      <right/>
      <top style="double">
        <color indexed="55"/>
      </top>
      <bottom/>
      <diagonal/>
    </border>
    <border>
      <left/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/>
      <top/>
      <bottom/>
      <diagonal/>
    </border>
    <border>
      <left/>
      <right style="double">
        <color indexed="55"/>
      </right>
      <top/>
      <bottom/>
      <diagonal/>
    </border>
    <border>
      <left style="double">
        <color indexed="55"/>
      </left>
      <right/>
      <top/>
      <bottom style="double">
        <color indexed="55"/>
      </bottom>
      <diagonal/>
    </border>
    <border>
      <left/>
      <right style="double">
        <color indexed="55"/>
      </right>
      <top/>
      <bottom style="double">
        <color indexed="55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double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2" fontId="0" fillId="0" borderId="0" xfId="0" applyNumberFormat="1"/>
    <xf numFmtId="2" fontId="0" fillId="0" borderId="0" xfId="0" applyNumberFormat="1" applyBorder="1" applyAlignment="1">
      <alignment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0" fontId="0" fillId="0" borderId="0" xfId="0" applyBorder="1" applyAlignment="1"/>
    <xf numFmtId="0" fontId="1" fillId="0" borderId="0" xfId="0" applyFont="1" applyAlignment="1">
      <alignment horizontal="right" indent="1"/>
    </xf>
    <xf numFmtId="2" fontId="0" fillId="0" borderId="0" xfId="0" applyNumberFormat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2" xfId="0" applyFont="1" applyBorder="1" applyAlignment="1"/>
    <xf numFmtId="2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vertical="center"/>
    </xf>
    <xf numFmtId="0" fontId="11" fillId="0" borderId="0" xfId="0" applyFont="1" applyAlignment="1"/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2" fontId="12" fillId="0" borderId="0" xfId="0" applyNumberFormat="1" applyFont="1"/>
    <xf numFmtId="0" fontId="12" fillId="0" borderId="0" xfId="0" applyFont="1" applyAlignment="1">
      <alignment horizontal="left"/>
    </xf>
    <xf numFmtId="0" fontId="13" fillId="0" borderId="0" xfId="0" applyFont="1" applyBorder="1" applyAlignment="1"/>
    <xf numFmtId="0" fontId="24" fillId="0" borderId="0" xfId="0" applyFont="1" applyBorder="1" applyAlignment="1"/>
    <xf numFmtId="2" fontId="10" fillId="0" borderId="0" xfId="0" applyNumberFormat="1" applyFont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2" fontId="15" fillId="0" borderId="5" xfId="0" applyNumberFormat="1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2" fontId="15" fillId="0" borderId="7" xfId="0" applyNumberFormat="1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2" fontId="15" fillId="0" borderId="9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7" fillId="0" borderId="0" xfId="0" applyFont="1"/>
    <xf numFmtId="0" fontId="16" fillId="0" borderId="4" xfId="0" applyFont="1" applyFill="1" applyBorder="1" applyAlignment="1">
      <alignment horizontal="left" vertical="center" wrapText="1"/>
    </xf>
    <xf numFmtId="2" fontId="16" fillId="0" borderId="5" xfId="0" applyNumberFormat="1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2" fontId="16" fillId="0" borderId="7" xfId="0" applyNumberFormat="1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2" fontId="16" fillId="0" borderId="9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10" fillId="2" borderId="10" xfId="0" applyFont="1" applyFill="1" applyBorder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left"/>
    </xf>
    <xf numFmtId="0" fontId="22" fillId="3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/>
    </xf>
    <xf numFmtId="0" fontId="0" fillId="0" borderId="12" xfId="0" applyBorder="1" applyAlignment="1"/>
    <xf numFmtId="2" fontId="3" fillId="0" borderId="0" xfId="0" applyNumberFormat="1" applyFont="1" applyBorder="1" applyAlignment="1"/>
    <xf numFmtId="0" fontId="0" fillId="0" borderId="0" xfId="0" applyFont="1" applyBorder="1" applyAlignment="1"/>
    <xf numFmtId="0" fontId="26" fillId="0" borderId="1" xfId="0" applyFont="1" applyBorder="1" applyAlignment="1">
      <alignment vertical="center"/>
    </xf>
    <xf numFmtId="0" fontId="27" fillId="0" borderId="0" xfId="0" applyFont="1" applyAlignment="1"/>
    <xf numFmtId="0" fontId="10" fillId="2" borderId="13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2" fontId="15" fillId="0" borderId="0" xfId="0" applyNumberFormat="1" applyFont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18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2" fontId="0" fillId="6" borderId="1" xfId="0" applyNumberFormat="1" applyFont="1" applyFill="1" applyBorder="1" applyAlignment="1">
      <alignment horizontal="center" vertical="center"/>
    </xf>
    <xf numFmtId="2" fontId="0" fillId="6" borderId="1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49" fontId="2" fillId="6" borderId="1" xfId="0" applyNumberFormat="1" applyFont="1" applyFill="1" applyBorder="1" applyAlignment="1">
      <alignment horizontal="right" vertical="center"/>
    </xf>
    <xf numFmtId="0" fontId="31" fillId="6" borderId="1" xfId="0" applyFont="1" applyFill="1" applyBorder="1" applyAlignment="1">
      <alignment vertical="center"/>
    </xf>
    <xf numFmtId="0" fontId="32" fillId="6" borderId="1" xfId="0" applyFont="1" applyFill="1" applyBorder="1" applyAlignment="1">
      <alignment vertical="center"/>
    </xf>
    <xf numFmtId="0" fontId="29" fillId="0" borderId="0" xfId="15" applyFont="1" applyAlignment="1"/>
    <xf numFmtId="0" fontId="33" fillId="0" borderId="16" xfId="0" applyFont="1" applyBorder="1" applyAlignment="1">
      <alignment horizontal="left" vertical="top"/>
    </xf>
    <xf numFmtId="0" fontId="34" fillId="6" borderId="1" xfId="0" applyFont="1" applyFill="1" applyBorder="1" applyAlignment="1">
      <alignment vertical="center"/>
    </xf>
    <xf numFmtId="0" fontId="33" fillId="0" borderId="16" xfId="0" applyNumberFormat="1" applyFont="1" applyBorder="1" applyAlignment="1">
      <alignment horizontal="left" vertical="top"/>
    </xf>
    <xf numFmtId="0" fontId="0" fillId="0" borderId="0" xfId="0" applyFont="1"/>
    <xf numFmtId="0" fontId="0" fillId="0" borderId="0" xfId="0" applyFont="1" applyAlignment="1"/>
    <xf numFmtId="0" fontId="29" fillId="6" borderId="1" xfId="15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28" fillId="5" borderId="0" xfId="0" applyFont="1" applyFill="1" applyBorder="1" applyAlignment="1">
      <alignment horizontal="right" vertical="center"/>
    </xf>
    <xf numFmtId="0" fontId="20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1" builtinId="8" hidden="1"/>
    <cellStyle name="Hyperlink" xfId="15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am02.safelinks.protection.outlook.com/?url=https%3A%2F%2Fusfhealth.az1.qualtrics.com%2Fjfe%2Fform%2FSV_ewzEKuT7IZ3bEsl&amp;data=02%7C01%7Cmramsamo%40health.usf.edu%7Cf849040b0c664443985f08d6b1dfe64b%7C7fd17447c35142a0bf5cc03f496ddaa4%7C0%7C0%7C636891972541508186&amp;sdata=mHBte7wX4MqGo9Ei7bwgMA3OpbfhAee7Q1wlZJHb1f8%3D&amp;reserved=0" TargetMode="External"/><Relationship Id="rId1" Type="http://schemas.openxmlformats.org/officeDocument/2006/relationships/hyperlink" Target="https://usfhealth.az1.qualtrics.com/SE/?SID=SV_20rHO4LbBBrmQm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4"/>
  <sheetViews>
    <sheetView showGridLines="0" tabSelected="1" showRuler="0" view="pageLayout" topLeftCell="A10" zoomScale="130" zoomScaleNormal="73" zoomScalePageLayoutView="130" workbookViewId="0">
      <selection activeCell="A25" sqref="A25"/>
    </sheetView>
  </sheetViews>
  <sheetFormatPr defaultColWidth="8.85546875" defaultRowHeight="12.75"/>
  <cols>
    <col min="1" max="1" width="13.85546875" customWidth="1"/>
    <col min="2" max="2" width="52.85546875" style="1" customWidth="1"/>
    <col min="3" max="3" width="6.28515625" customWidth="1"/>
    <col min="4" max="4" width="8.85546875" bestFit="1" customWidth="1"/>
    <col min="5" max="5" width="7.42578125" style="8" customWidth="1"/>
    <col min="6" max="6" width="7.28515625" style="4" customWidth="1"/>
    <col min="7" max="7" width="8.85546875" style="4" bestFit="1" customWidth="1"/>
    <col min="8" max="8" width="1.85546875" style="4" customWidth="1"/>
    <col min="9" max="9" width="3.85546875" style="3" customWidth="1"/>
    <col min="10" max="10" width="7.140625" style="3" customWidth="1"/>
  </cols>
  <sheetData>
    <row r="1" spans="1:10" ht="20.25">
      <c r="A1" s="91" t="s">
        <v>5</v>
      </c>
      <c r="B1" s="91"/>
      <c r="C1" s="91"/>
      <c r="D1" s="91"/>
      <c r="E1" s="91"/>
      <c r="F1" s="91"/>
      <c r="G1" s="91"/>
      <c r="H1" s="12"/>
      <c r="I1" s="11"/>
      <c r="J1" s="11"/>
    </row>
    <row r="2" spans="1:10" ht="27.75" customHeight="1">
      <c r="A2" s="89" t="s">
        <v>39</v>
      </c>
      <c r="B2" s="89"/>
      <c r="C2" s="89"/>
      <c r="D2" s="89"/>
      <c r="E2" s="89"/>
      <c r="F2" s="89"/>
      <c r="G2" s="89"/>
      <c r="H2" s="12"/>
      <c r="I2" s="11"/>
      <c r="J2" s="11"/>
    </row>
    <row r="3" spans="1:10" ht="20.25">
      <c r="A3" s="90" t="s">
        <v>118</v>
      </c>
      <c r="B3" s="90"/>
      <c r="C3" s="90"/>
      <c r="D3" s="90"/>
      <c r="E3" s="90"/>
      <c r="F3" s="90"/>
      <c r="G3" s="90"/>
      <c r="H3" s="12"/>
      <c r="I3" s="11"/>
      <c r="J3" s="11"/>
    </row>
    <row r="4" spans="1:10" ht="15">
      <c r="B4" s="17"/>
      <c r="E4" s="92"/>
      <c r="F4" s="92"/>
      <c r="G4" s="92"/>
      <c r="H4" s="63"/>
      <c r="I4" s="63"/>
      <c r="J4" s="63"/>
    </row>
    <row r="5" spans="1:10">
      <c r="B5" s="64" t="s">
        <v>38</v>
      </c>
      <c r="E5" s="15" t="s">
        <v>3</v>
      </c>
      <c r="G5" s="10"/>
      <c r="H5" s="10"/>
      <c r="I5" s="10"/>
      <c r="J5" s="10"/>
    </row>
    <row r="7" spans="1:10" ht="16.5">
      <c r="B7" s="21"/>
      <c r="C7" s="24"/>
      <c r="D7" s="24"/>
      <c r="E7" s="25"/>
      <c r="F7" s="26"/>
      <c r="G7" s="26"/>
      <c r="H7" s="26"/>
      <c r="I7" s="27"/>
      <c r="J7" s="27"/>
    </row>
    <row r="8" spans="1:10" ht="22.5">
      <c r="A8" s="57" t="s">
        <v>34</v>
      </c>
      <c r="B8" s="58" t="s">
        <v>35</v>
      </c>
      <c r="C8" s="59" t="s">
        <v>36</v>
      </c>
      <c r="D8" s="60" t="s">
        <v>37</v>
      </c>
      <c r="E8" s="59" t="s">
        <v>4</v>
      </c>
      <c r="F8" s="61" t="s">
        <v>6</v>
      </c>
      <c r="G8" s="61" t="s">
        <v>7</v>
      </c>
      <c r="H8" s="37"/>
      <c r="I8" s="37"/>
      <c r="J8" s="37"/>
    </row>
    <row r="9" spans="1:10" s="2" customFormat="1" ht="21.75" customHeight="1">
      <c r="A9" s="94" t="s">
        <v>11</v>
      </c>
      <c r="B9" s="94"/>
      <c r="C9" s="95"/>
      <c r="D9" s="95"/>
      <c r="E9" s="95"/>
      <c r="F9" s="95"/>
      <c r="G9" s="56"/>
      <c r="H9" s="22"/>
      <c r="I9" s="23"/>
      <c r="J9" s="23"/>
    </row>
    <row r="10" spans="1:10" s="2" customFormat="1">
      <c r="A10" s="49"/>
      <c r="B10" s="49" t="s">
        <v>41</v>
      </c>
      <c r="C10" s="46"/>
      <c r="D10" s="46"/>
      <c r="E10" s="47" t="s">
        <v>27</v>
      </c>
      <c r="F10" s="46">
        <f>VLOOKUP(E10,grade_point!$A$2:$B$15,2,FALSE)</f>
        <v>0</v>
      </c>
      <c r="G10" s="67"/>
      <c r="H10" s="22"/>
    </row>
    <row r="11" spans="1:10" s="2" customFormat="1" ht="15.75">
      <c r="A11" s="51" t="s">
        <v>183</v>
      </c>
      <c r="B11" s="50" t="s">
        <v>125</v>
      </c>
      <c r="C11" s="72"/>
      <c r="D11" s="72"/>
      <c r="E11" s="73" t="s">
        <v>27</v>
      </c>
      <c r="F11" s="74">
        <f>VLOOKUP(E11,grade_point!$A$2:$B$15,2,FALSE)</f>
        <v>0</v>
      </c>
      <c r="G11" s="75">
        <f>C11*F11</f>
        <v>0</v>
      </c>
      <c r="H11" s="22"/>
    </row>
    <row r="12" spans="1:10" s="2" customFormat="1" ht="15.75">
      <c r="A12" s="70" t="s">
        <v>31</v>
      </c>
      <c r="B12" s="50" t="s">
        <v>119</v>
      </c>
      <c r="C12" s="52"/>
      <c r="D12" s="52"/>
      <c r="E12" s="73" t="s">
        <v>27</v>
      </c>
      <c r="F12" s="74">
        <f>VLOOKUP(E12,grade_point!$A$2:$B$15,2,FALSE)</f>
        <v>0</v>
      </c>
      <c r="G12" s="75">
        <f t="shared" ref="G12:G13" si="0">C12*F12</f>
        <v>0</v>
      </c>
      <c r="H12" s="22"/>
    </row>
    <row r="13" spans="1:10" s="2" customFormat="1" ht="15.75">
      <c r="A13" s="70" t="s">
        <v>40</v>
      </c>
      <c r="B13" s="50" t="s">
        <v>120</v>
      </c>
      <c r="C13" s="65"/>
      <c r="D13" s="52"/>
      <c r="E13" s="73" t="s">
        <v>27</v>
      </c>
      <c r="F13" s="74">
        <f>VLOOKUP(E13,grade_point!$A$2:$B$15,2,FALSE)</f>
        <v>0</v>
      </c>
      <c r="G13" s="75">
        <f t="shared" si="0"/>
        <v>0</v>
      </c>
      <c r="H13" s="30"/>
    </row>
    <row r="14" spans="1:10" s="2" customFormat="1" ht="15.75">
      <c r="A14" s="51"/>
      <c r="B14" s="50" t="s">
        <v>42</v>
      </c>
      <c r="C14" s="52"/>
      <c r="D14" s="52"/>
      <c r="E14" s="53" t="s">
        <v>27</v>
      </c>
      <c r="F14" s="74">
        <f>VLOOKUP(E14,grade_point!$A$2:$B$15,2,FALSE)</f>
        <v>0</v>
      </c>
      <c r="G14" s="75">
        <f t="shared" ref="G14" si="1">C14*F14</f>
        <v>0</v>
      </c>
      <c r="I14" s="96" t="s">
        <v>13</v>
      </c>
      <c r="J14" s="96"/>
    </row>
    <row r="15" spans="1:10" s="2" customFormat="1" ht="16.5" thickBot="1">
      <c r="A15" s="51"/>
      <c r="B15" s="50"/>
      <c r="C15" s="52"/>
      <c r="D15" s="52"/>
      <c r="E15" s="53" t="s">
        <v>27</v>
      </c>
      <c r="F15" s="74">
        <f>VLOOKUP(E15,grade_point!$A$2:$B$15,2,FALSE)</f>
        <v>0</v>
      </c>
      <c r="G15" s="75">
        <f t="shared" ref="G15" si="2">C15*F15</f>
        <v>0</v>
      </c>
      <c r="I15" s="97"/>
      <c r="J15" s="97"/>
    </row>
    <row r="16" spans="1:10" s="2" customFormat="1" ht="21.75" customHeight="1" thickTop="1">
      <c r="A16" s="49"/>
      <c r="B16" s="49" t="s">
        <v>59</v>
      </c>
      <c r="C16" s="46"/>
      <c r="D16" s="46"/>
      <c r="E16" s="47"/>
      <c r="F16" s="46"/>
      <c r="G16" s="48"/>
      <c r="H16" s="22"/>
      <c r="I16" s="31" t="s">
        <v>14</v>
      </c>
      <c r="J16" s="32">
        <v>4</v>
      </c>
    </row>
    <row r="17" spans="1:10" s="2" customFormat="1" ht="15.75">
      <c r="A17" s="70" t="s">
        <v>64</v>
      </c>
      <c r="B17" s="71" t="s">
        <v>121</v>
      </c>
      <c r="C17" s="52"/>
      <c r="D17" s="52"/>
      <c r="E17" s="53" t="s">
        <v>27</v>
      </c>
      <c r="F17" s="54">
        <f>VLOOKUP(E17,grade_point!$A$2:$B$15,2,FALSE)</f>
        <v>0</v>
      </c>
      <c r="G17" s="55">
        <f t="shared" ref="G17:G18" si="3">C17*F17</f>
        <v>0</v>
      </c>
      <c r="H17" s="22"/>
      <c r="I17" s="33" t="s">
        <v>15</v>
      </c>
      <c r="J17" s="34">
        <v>3.67</v>
      </c>
    </row>
    <row r="18" spans="1:10" s="2" customFormat="1" ht="15.75">
      <c r="A18" s="70" t="s">
        <v>58</v>
      </c>
      <c r="B18" s="71" t="s">
        <v>122</v>
      </c>
      <c r="C18" s="52"/>
      <c r="D18" s="52"/>
      <c r="E18" s="53" t="s">
        <v>27</v>
      </c>
      <c r="F18" s="54">
        <f>VLOOKUP(E18,grade_point!$A$2:$B$15,2,FALSE)</f>
        <v>0</v>
      </c>
      <c r="G18" s="55">
        <f t="shared" si="3"/>
        <v>0</v>
      </c>
      <c r="H18" s="22"/>
      <c r="I18" s="33" t="s">
        <v>16</v>
      </c>
      <c r="J18" s="34">
        <v>3.33</v>
      </c>
    </row>
    <row r="19" spans="1:10" s="2" customFormat="1" ht="15.75">
      <c r="A19" s="51" t="s">
        <v>32</v>
      </c>
      <c r="B19" s="50" t="s">
        <v>181</v>
      </c>
      <c r="C19" s="76"/>
      <c r="D19" s="52"/>
      <c r="E19" s="53" t="s">
        <v>27</v>
      </c>
      <c r="F19" s="54">
        <f>VLOOKUP(E19,grade_point!$A$2:$B$15,2,FALSE)</f>
        <v>0</v>
      </c>
      <c r="G19" s="55">
        <f>C19*F19</f>
        <v>0</v>
      </c>
      <c r="H19" s="22"/>
      <c r="I19" s="33" t="s">
        <v>17</v>
      </c>
      <c r="J19" s="34">
        <v>3</v>
      </c>
    </row>
    <row r="20" spans="1:10" s="2" customFormat="1" ht="15.75">
      <c r="A20" s="51"/>
      <c r="B20" s="50" t="s">
        <v>42</v>
      </c>
      <c r="C20" s="52"/>
      <c r="D20" s="52"/>
      <c r="E20" s="53" t="s">
        <v>27</v>
      </c>
      <c r="F20" s="74">
        <f>VLOOKUP(E20,grade_point!$A$2:$B$15,2,FALSE)</f>
        <v>0</v>
      </c>
      <c r="G20" s="75">
        <f>C20*F20</f>
        <v>0</v>
      </c>
      <c r="H20" s="22"/>
      <c r="I20" s="33" t="s">
        <v>18</v>
      </c>
      <c r="J20" s="34">
        <v>2.67</v>
      </c>
    </row>
    <row r="21" spans="1:10" s="2" customFormat="1" ht="15.75">
      <c r="A21" s="51"/>
      <c r="B21" s="50" t="s">
        <v>42</v>
      </c>
      <c r="C21" s="52"/>
      <c r="D21" s="52"/>
      <c r="E21" s="53" t="s">
        <v>27</v>
      </c>
      <c r="F21" s="74">
        <f>VLOOKUP(E21,grade_point!$A$2:$B$15,2,FALSE)</f>
        <v>0</v>
      </c>
      <c r="G21" s="75">
        <f>C21*F21</f>
        <v>0</v>
      </c>
      <c r="H21" s="22"/>
      <c r="I21" s="33" t="s">
        <v>19</v>
      </c>
      <c r="J21" s="34">
        <v>2.33</v>
      </c>
    </row>
    <row r="22" spans="1:10" s="2" customFormat="1" ht="21.75" customHeight="1">
      <c r="A22" s="49"/>
      <c r="B22" s="49" t="s">
        <v>60</v>
      </c>
      <c r="C22" s="46"/>
      <c r="D22" s="46"/>
      <c r="E22" s="47"/>
      <c r="F22" s="46"/>
      <c r="G22" s="48"/>
      <c r="H22" s="20"/>
      <c r="I22" s="33" t="s">
        <v>20</v>
      </c>
      <c r="J22" s="34">
        <v>2</v>
      </c>
    </row>
    <row r="23" spans="1:10" s="2" customFormat="1" ht="21.75" customHeight="1">
      <c r="A23" s="77" t="s">
        <v>33</v>
      </c>
      <c r="B23" s="78" t="s">
        <v>130</v>
      </c>
      <c r="C23" s="76"/>
      <c r="D23" s="52"/>
      <c r="E23" s="53" t="s">
        <v>27</v>
      </c>
      <c r="F23" s="54">
        <f>VLOOKUP(E23,grade_point!$A$2:$B$15,2,FALSE)</f>
        <v>0</v>
      </c>
      <c r="G23" s="55">
        <f>C23*F23</f>
        <v>0</v>
      </c>
      <c r="H23" s="20"/>
      <c r="I23" s="33" t="s">
        <v>21</v>
      </c>
      <c r="J23" s="34">
        <v>1.67</v>
      </c>
    </row>
    <row r="24" spans="1:10" s="2" customFormat="1" ht="21.75" customHeight="1">
      <c r="A24" s="51" t="s">
        <v>184</v>
      </c>
      <c r="B24" s="78" t="s">
        <v>129</v>
      </c>
      <c r="C24" s="52"/>
      <c r="D24" s="52"/>
      <c r="E24" s="53" t="s">
        <v>27</v>
      </c>
      <c r="F24" s="54">
        <f>VLOOKUP(E24,grade_point!$A$2:$B$15,2,FALSE)</f>
        <v>0</v>
      </c>
      <c r="G24" s="55">
        <f>C24*F24</f>
        <v>0</v>
      </c>
      <c r="H24" s="20"/>
      <c r="I24" s="33" t="s">
        <v>22</v>
      </c>
      <c r="J24" s="34">
        <v>1.33</v>
      </c>
    </row>
    <row r="25" spans="1:10" s="2" customFormat="1" ht="21.75" customHeight="1" thickBot="1">
      <c r="A25" s="51"/>
      <c r="B25" s="50" t="s">
        <v>42</v>
      </c>
      <c r="C25" s="52"/>
      <c r="D25" s="52"/>
      <c r="E25" s="53" t="s">
        <v>27</v>
      </c>
      <c r="F25" s="54">
        <f>VLOOKUP(E25,grade_point!$A$2:$B$15,2,FALSE)</f>
        <v>0</v>
      </c>
      <c r="G25" s="55">
        <f>C25*F25</f>
        <v>0</v>
      </c>
      <c r="H25" s="20"/>
      <c r="I25" s="33" t="s">
        <v>23</v>
      </c>
      <c r="J25" s="34">
        <v>1</v>
      </c>
    </row>
    <row r="26" spans="1:10" s="2" customFormat="1" ht="17.100000000000001" customHeight="1" thickBot="1">
      <c r="B26" s="6" t="s">
        <v>0</v>
      </c>
      <c r="C26" s="19">
        <f>SUM(C10:C24)</f>
        <v>0</v>
      </c>
      <c r="D26" s="45"/>
      <c r="E26" s="8"/>
      <c r="F26" s="7" t="s">
        <v>1</v>
      </c>
      <c r="G26" s="18">
        <f>SUM(G10:G24)</f>
        <v>0</v>
      </c>
      <c r="H26" s="20"/>
      <c r="I26" s="33" t="s">
        <v>24</v>
      </c>
      <c r="J26" s="34">
        <v>0.67</v>
      </c>
    </row>
    <row r="27" spans="1:10" s="2" customFormat="1" ht="18" customHeight="1" thickBot="1">
      <c r="A27" s="93" t="s">
        <v>65</v>
      </c>
      <c r="B27" s="93"/>
      <c r="C27" s="93" t="s">
        <v>8</v>
      </c>
      <c r="D27" s="93"/>
      <c r="E27" s="93"/>
      <c r="F27" s="93"/>
      <c r="G27" s="93"/>
      <c r="I27" s="35" t="s">
        <v>25</v>
      </c>
      <c r="J27" s="36">
        <v>0</v>
      </c>
    </row>
    <row r="28" spans="1:10" s="2" customFormat="1" ht="21.75" customHeight="1" thickTop="1" thickBot="1">
      <c r="A28"/>
      <c r="B28" s="66"/>
      <c r="C28" s="16"/>
      <c r="D28" s="16"/>
      <c r="E28" s="8"/>
      <c r="F28" s="9"/>
      <c r="G28" s="10"/>
      <c r="H28" s="20"/>
      <c r="I28" s="68"/>
      <c r="J28" s="69"/>
    </row>
    <row r="29" spans="1:10" s="2" customFormat="1" ht="21.75" customHeight="1" thickBot="1">
      <c r="A29"/>
      <c r="B29" s="1"/>
      <c r="C29"/>
      <c r="D29"/>
      <c r="E29" s="8"/>
      <c r="F29" s="14" t="s">
        <v>2</v>
      </c>
      <c r="G29" s="18">
        <f>IFERROR(G26/C26, 0)</f>
        <v>0</v>
      </c>
      <c r="H29" s="20"/>
    </row>
    <row r="30" spans="1:10" s="2" customFormat="1" ht="21.75" customHeight="1">
      <c r="A30"/>
      <c r="B30" s="1"/>
      <c r="C30"/>
      <c r="D30"/>
      <c r="E30" s="8"/>
      <c r="F30" s="4"/>
      <c r="G30" s="4"/>
      <c r="H30" s="20"/>
    </row>
    <row r="31" spans="1:10" s="2" customFormat="1" ht="21.75" customHeight="1">
      <c r="A31"/>
      <c r="B31" s="1"/>
      <c r="C31"/>
      <c r="D31"/>
      <c r="E31" s="8"/>
      <c r="F31" s="4"/>
      <c r="G31" s="4"/>
      <c r="H31" s="20"/>
      <c r="I31" s="3"/>
      <c r="J31" s="3"/>
    </row>
    <row r="32" spans="1:10" s="2" customFormat="1" ht="21.75" customHeight="1">
      <c r="A32"/>
      <c r="B32" s="62" t="s">
        <v>10</v>
      </c>
      <c r="C32"/>
      <c r="D32"/>
      <c r="E32" s="8"/>
      <c r="F32" s="4"/>
      <c r="G32" s="4"/>
      <c r="H32" s="20"/>
      <c r="I32" s="3"/>
      <c r="J32" s="3"/>
    </row>
    <row r="33" spans="1:10" s="2" customFormat="1" ht="21.75" customHeight="1">
      <c r="A33"/>
      <c r="B33" s="13"/>
      <c r="C33"/>
      <c r="D33"/>
      <c r="E33" s="8"/>
      <c r="F33" s="4"/>
      <c r="G33" s="4"/>
      <c r="H33" s="20"/>
      <c r="I33" s="3"/>
      <c r="J33" s="3"/>
    </row>
    <row r="34" spans="1:10" s="2" customFormat="1" ht="21.75" customHeight="1">
      <c r="A34"/>
      <c r="B34" s="13"/>
      <c r="C34"/>
      <c r="D34"/>
      <c r="E34" s="8"/>
      <c r="F34" s="4"/>
      <c r="G34" s="4"/>
      <c r="H34" s="20"/>
      <c r="I34" s="3"/>
      <c r="J34" s="3"/>
    </row>
    <row r="35" spans="1:10" s="2" customFormat="1" ht="21.75" customHeight="1">
      <c r="A35"/>
      <c r="B35" s="13"/>
      <c r="C35"/>
      <c r="D35"/>
      <c r="E35" s="8"/>
      <c r="F35" s="4"/>
      <c r="G35" s="4"/>
      <c r="H35" s="20"/>
      <c r="I35" s="3"/>
      <c r="J35" s="3"/>
    </row>
    <row r="36" spans="1:10" s="2" customFormat="1" ht="21.75" customHeight="1">
      <c r="A36"/>
      <c r="B36" s="13"/>
      <c r="C36"/>
      <c r="D36"/>
      <c r="E36" s="8"/>
      <c r="F36" s="4"/>
      <c r="G36" s="4"/>
      <c r="H36" s="5"/>
      <c r="I36" s="3"/>
      <c r="J36" s="3"/>
    </row>
    <row r="37" spans="1:10" ht="21.75" customHeight="1">
      <c r="B37" s="13"/>
    </row>
    <row r="38" spans="1:10" ht="19.5" customHeight="1">
      <c r="B38" s="13"/>
    </row>
    <row r="39" spans="1:10" ht="18.75" customHeight="1">
      <c r="B39" s="13"/>
    </row>
    <row r="40" spans="1:10" ht="18.75" customHeight="1">
      <c r="B40" s="13"/>
    </row>
    <row r="41" spans="1:10" ht="18.75" customHeight="1">
      <c r="B41" s="13"/>
    </row>
    <row r="42" spans="1:10">
      <c r="B42" s="13"/>
    </row>
    <row r="46" spans="1:10" ht="12.75" customHeight="1"/>
    <row r="47" spans="1:10" ht="12.75" customHeight="1"/>
    <row r="48" spans="1:10" ht="12.75" customHeight="1"/>
    <row r="49" spans="1:3" ht="12.75" customHeight="1"/>
    <row r="50" spans="1:3" ht="12.75" customHeight="1"/>
    <row r="51" spans="1:3" ht="12.75" customHeight="1"/>
    <row r="52" spans="1:3" ht="12.75" customHeight="1"/>
    <row r="54" spans="1:3" ht="15.75" customHeight="1"/>
    <row r="55" spans="1:3" ht="15.75" customHeight="1"/>
    <row r="56" spans="1:3" ht="15.75" customHeight="1">
      <c r="B56" s="28" t="s">
        <v>9</v>
      </c>
    </row>
    <row r="57" spans="1:3" ht="15.75" customHeight="1">
      <c r="B57" s="29" t="s">
        <v>12</v>
      </c>
    </row>
    <row r="58" spans="1:3">
      <c r="A58" s="70"/>
      <c r="B58" s="80"/>
      <c r="C58" s="79"/>
    </row>
    <row r="59" spans="1:3">
      <c r="A59" s="81" t="s">
        <v>115</v>
      </c>
      <c r="B59" s="82" t="s">
        <v>142</v>
      </c>
      <c r="C59" s="83"/>
    </row>
    <row r="60" spans="1:3" ht="12" customHeight="1">
      <c r="A60" s="84" t="s">
        <v>66</v>
      </c>
      <c r="B60" s="84" t="s">
        <v>62</v>
      </c>
      <c r="C60" s="83">
        <v>3</v>
      </c>
    </row>
    <row r="61" spans="1:3">
      <c r="A61" s="84" t="s">
        <v>67</v>
      </c>
      <c r="B61" s="84" t="s">
        <v>128</v>
      </c>
      <c r="C61" s="83">
        <v>3</v>
      </c>
    </row>
    <row r="62" spans="1:3">
      <c r="A62" s="84" t="s">
        <v>44</v>
      </c>
      <c r="B62" s="84" t="s">
        <v>61</v>
      </c>
      <c r="C62" s="83">
        <v>2</v>
      </c>
    </row>
    <row r="63" spans="1:3">
      <c r="A63" s="84" t="s">
        <v>45</v>
      </c>
      <c r="B63" s="84" t="s">
        <v>113</v>
      </c>
      <c r="C63" s="83">
        <v>1</v>
      </c>
    </row>
    <row r="64" spans="1:3">
      <c r="A64" s="84" t="s">
        <v>46</v>
      </c>
      <c r="B64" s="84" t="s">
        <v>116</v>
      </c>
      <c r="C64" s="83">
        <v>3</v>
      </c>
    </row>
    <row r="65" spans="1:3">
      <c r="A65" s="84" t="s">
        <v>47</v>
      </c>
      <c r="B65" s="84" t="s">
        <v>123</v>
      </c>
      <c r="C65" s="83">
        <v>3</v>
      </c>
    </row>
    <row r="66" spans="1:3">
      <c r="A66" s="84" t="s">
        <v>48</v>
      </c>
      <c r="B66" s="84" t="s">
        <v>117</v>
      </c>
      <c r="C66" s="83">
        <v>3</v>
      </c>
    </row>
    <row r="67" spans="1:3">
      <c r="A67" s="84" t="s">
        <v>49</v>
      </c>
      <c r="B67" s="84" t="s">
        <v>55</v>
      </c>
      <c r="C67" s="83">
        <v>3</v>
      </c>
    </row>
    <row r="68" spans="1:3">
      <c r="A68" s="84" t="s">
        <v>50</v>
      </c>
      <c r="B68" s="84" t="s">
        <v>56</v>
      </c>
      <c r="C68" s="83">
        <v>4</v>
      </c>
    </row>
    <row r="69" spans="1:3">
      <c r="A69" s="84" t="s">
        <v>29</v>
      </c>
      <c r="B69" s="84" t="s">
        <v>112</v>
      </c>
      <c r="C69" s="83">
        <v>3</v>
      </c>
    </row>
    <row r="70" spans="1:3">
      <c r="A70" s="84" t="s">
        <v>51</v>
      </c>
      <c r="B70" s="84" t="s">
        <v>126</v>
      </c>
      <c r="C70" s="83">
        <v>4</v>
      </c>
    </row>
    <row r="71" spans="1:3">
      <c r="A71" s="84" t="s">
        <v>52</v>
      </c>
      <c r="B71" s="84" t="s">
        <v>127</v>
      </c>
      <c r="C71" s="83">
        <v>3</v>
      </c>
    </row>
    <row r="72" spans="1:3">
      <c r="A72" s="84" t="s">
        <v>30</v>
      </c>
      <c r="B72" s="84" t="s">
        <v>114</v>
      </c>
      <c r="C72" s="83">
        <v>3</v>
      </c>
    </row>
    <row r="73" spans="1:3">
      <c r="A73" s="84" t="s">
        <v>53</v>
      </c>
      <c r="B73" s="84" t="s">
        <v>131</v>
      </c>
      <c r="C73" s="85">
        <v>2</v>
      </c>
    </row>
    <row r="74" spans="1:3">
      <c r="A74" s="84" t="s">
        <v>63</v>
      </c>
      <c r="B74" s="84" t="s">
        <v>124</v>
      </c>
      <c r="C74" s="85">
        <v>4</v>
      </c>
    </row>
    <row r="75" spans="1:3">
      <c r="A75" s="84" t="s">
        <v>43</v>
      </c>
      <c r="B75" s="84" t="s">
        <v>68</v>
      </c>
      <c r="C75" s="85">
        <v>3</v>
      </c>
    </row>
    <row r="76" spans="1:3">
      <c r="A76" s="84" t="s">
        <v>54</v>
      </c>
      <c r="B76" s="84" t="s">
        <v>69</v>
      </c>
      <c r="C76" s="83" t="s">
        <v>70</v>
      </c>
    </row>
    <row r="77" spans="1:3">
      <c r="A77" s="86"/>
      <c r="B77" s="86"/>
      <c r="C77" s="87"/>
    </row>
    <row r="78" spans="1:3">
      <c r="A78" s="81" t="s">
        <v>71</v>
      </c>
      <c r="B78" s="84"/>
      <c r="C78" s="83"/>
    </row>
    <row r="79" spans="1:3">
      <c r="A79" s="84" t="s">
        <v>72</v>
      </c>
      <c r="B79" s="84" t="s">
        <v>73</v>
      </c>
      <c r="C79" s="83">
        <v>3</v>
      </c>
    </row>
    <row r="80" spans="1:3">
      <c r="A80" s="84" t="s">
        <v>74</v>
      </c>
      <c r="B80" s="84" t="s">
        <v>75</v>
      </c>
      <c r="C80" s="83">
        <v>3</v>
      </c>
    </row>
    <row r="81" spans="1:3">
      <c r="A81" s="84" t="s">
        <v>76</v>
      </c>
      <c r="B81" s="84" t="s">
        <v>77</v>
      </c>
      <c r="C81" s="83">
        <v>3</v>
      </c>
    </row>
    <row r="82" spans="1:3">
      <c r="A82" s="84" t="s">
        <v>78</v>
      </c>
      <c r="B82" s="84" t="s">
        <v>79</v>
      </c>
      <c r="C82" s="83">
        <v>3</v>
      </c>
    </row>
    <row r="83" spans="1:3">
      <c r="A83" s="84" t="s">
        <v>80</v>
      </c>
      <c r="B83" s="84" t="s">
        <v>81</v>
      </c>
      <c r="C83" s="83">
        <v>3</v>
      </c>
    </row>
    <row r="84" spans="1:3">
      <c r="A84" s="84" t="s">
        <v>82</v>
      </c>
      <c r="B84" s="84" t="s">
        <v>83</v>
      </c>
      <c r="C84" s="83">
        <v>3</v>
      </c>
    </row>
    <row r="85" spans="1:3">
      <c r="A85" s="84" t="s">
        <v>84</v>
      </c>
      <c r="B85" s="84" t="s">
        <v>85</v>
      </c>
      <c r="C85" s="83">
        <v>3</v>
      </c>
    </row>
    <row r="86" spans="1:3">
      <c r="A86" s="84" t="s">
        <v>86</v>
      </c>
      <c r="B86" s="84" t="s">
        <v>87</v>
      </c>
      <c r="C86" s="83">
        <v>3</v>
      </c>
    </row>
    <row r="87" spans="1:3">
      <c r="A87" s="84" t="s">
        <v>88</v>
      </c>
      <c r="B87" s="84" t="s">
        <v>89</v>
      </c>
      <c r="C87" s="83">
        <v>2</v>
      </c>
    </row>
    <row r="88" spans="1:3">
      <c r="A88" s="84" t="s">
        <v>90</v>
      </c>
      <c r="B88" s="84" t="s">
        <v>57</v>
      </c>
      <c r="C88" s="83">
        <v>3</v>
      </c>
    </row>
    <row r="89" spans="1:3">
      <c r="A89" s="86"/>
      <c r="B89" s="86"/>
      <c r="C89" s="87"/>
    </row>
    <row r="90" spans="1:3">
      <c r="A90" s="81" t="s">
        <v>91</v>
      </c>
      <c r="B90" s="84"/>
      <c r="C90" s="83"/>
    </row>
    <row r="91" spans="1:3">
      <c r="A91" s="84" t="s">
        <v>92</v>
      </c>
      <c r="B91" s="84" t="s">
        <v>93</v>
      </c>
      <c r="C91" s="83">
        <v>3</v>
      </c>
    </row>
    <row r="92" spans="1:3">
      <c r="A92" s="84" t="s">
        <v>94</v>
      </c>
      <c r="B92" s="84" t="s">
        <v>95</v>
      </c>
      <c r="C92" s="83">
        <v>3</v>
      </c>
    </row>
    <row r="93" spans="1:3">
      <c r="A93" s="84" t="s">
        <v>96</v>
      </c>
      <c r="B93" s="84" t="s">
        <v>182</v>
      </c>
      <c r="C93" s="83">
        <v>3</v>
      </c>
    </row>
    <row r="94" spans="1:3">
      <c r="A94" s="84" t="s">
        <v>97</v>
      </c>
      <c r="B94" s="84" t="s">
        <v>98</v>
      </c>
      <c r="C94" s="83">
        <v>3</v>
      </c>
    </row>
    <row r="95" spans="1:3">
      <c r="A95" s="84" t="s">
        <v>99</v>
      </c>
      <c r="B95" s="84" t="s">
        <v>100</v>
      </c>
      <c r="C95" s="83">
        <v>3</v>
      </c>
    </row>
    <row r="96" spans="1:3">
      <c r="A96" s="86"/>
      <c r="B96" s="86"/>
      <c r="C96" s="87"/>
    </row>
    <row r="97" spans="1:4">
      <c r="A97" s="81" t="s">
        <v>101</v>
      </c>
      <c r="B97" s="84"/>
      <c r="C97" s="83"/>
    </row>
    <row r="98" spans="1:4">
      <c r="A98" s="84" t="s">
        <v>102</v>
      </c>
      <c r="B98" s="84" t="s">
        <v>103</v>
      </c>
      <c r="C98" s="83">
        <v>3</v>
      </c>
    </row>
    <row r="99" spans="1:4">
      <c r="A99" s="84" t="s">
        <v>104</v>
      </c>
      <c r="B99" s="84" t="s">
        <v>105</v>
      </c>
      <c r="C99" s="83">
        <v>3</v>
      </c>
    </row>
    <row r="100" spans="1:4">
      <c r="A100" s="84" t="s">
        <v>106</v>
      </c>
      <c r="B100" s="84" t="s">
        <v>107</v>
      </c>
      <c r="C100" s="83">
        <v>3</v>
      </c>
    </row>
    <row r="101" spans="1:4">
      <c r="A101" s="84" t="s">
        <v>108</v>
      </c>
      <c r="B101" s="84" t="s">
        <v>109</v>
      </c>
      <c r="C101" s="83"/>
    </row>
    <row r="102" spans="1:4">
      <c r="A102" s="84" t="s">
        <v>110</v>
      </c>
      <c r="B102" s="84" t="s">
        <v>111</v>
      </c>
      <c r="C102" s="83">
        <v>3</v>
      </c>
    </row>
    <row r="103" spans="1:4">
      <c r="A103" s="86"/>
      <c r="B103" s="86"/>
      <c r="C103" s="87"/>
    </row>
    <row r="104" spans="1:4">
      <c r="A104" s="81" t="s">
        <v>132</v>
      </c>
      <c r="B104" s="88" t="s">
        <v>141</v>
      </c>
      <c r="C104" s="83"/>
      <c r="D104" s="1"/>
    </row>
    <row r="105" spans="1:4">
      <c r="A105" s="84" t="s">
        <v>133</v>
      </c>
      <c r="B105" s="84" t="s">
        <v>168</v>
      </c>
      <c r="C105" s="83">
        <v>3</v>
      </c>
      <c r="D105" s="1"/>
    </row>
    <row r="106" spans="1:4">
      <c r="A106" s="84" t="s">
        <v>133</v>
      </c>
      <c r="B106" s="84" t="s">
        <v>169</v>
      </c>
      <c r="C106" s="83">
        <v>3</v>
      </c>
      <c r="D106" s="1"/>
    </row>
    <row r="107" spans="1:4">
      <c r="A107" s="84" t="s">
        <v>134</v>
      </c>
      <c r="B107" s="84" t="s">
        <v>170</v>
      </c>
      <c r="C107" s="83">
        <v>3</v>
      </c>
    </row>
    <row r="108" spans="1:4">
      <c r="A108" s="84" t="s">
        <v>134</v>
      </c>
      <c r="B108" s="84" t="s">
        <v>171</v>
      </c>
      <c r="C108" s="83">
        <v>3</v>
      </c>
    </row>
    <row r="109" spans="1:4">
      <c r="A109" s="84" t="s">
        <v>135</v>
      </c>
      <c r="B109" s="84" t="s">
        <v>172</v>
      </c>
      <c r="C109" s="83">
        <v>3</v>
      </c>
    </row>
    <row r="110" spans="1:4">
      <c r="A110" s="84" t="s">
        <v>135</v>
      </c>
      <c r="B110" s="84" t="s">
        <v>173</v>
      </c>
      <c r="C110" s="83">
        <v>3</v>
      </c>
    </row>
    <row r="111" spans="1:4">
      <c r="A111" s="84" t="s">
        <v>136</v>
      </c>
      <c r="B111" s="84" t="s">
        <v>174</v>
      </c>
      <c r="C111" s="83">
        <v>3</v>
      </c>
    </row>
    <row r="112" spans="1:4">
      <c r="A112" s="84" t="s">
        <v>137</v>
      </c>
      <c r="B112" s="84" t="s">
        <v>175</v>
      </c>
      <c r="C112" s="83">
        <v>3</v>
      </c>
    </row>
    <row r="113" spans="1:3">
      <c r="A113" s="84" t="s">
        <v>137</v>
      </c>
      <c r="B113" s="84" t="s">
        <v>176</v>
      </c>
      <c r="C113" s="83">
        <v>3</v>
      </c>
    </row>
    <row r="114" spans="1:3">
      <c r="A114" s="84" t="s">
        <v>138</v>
      </c>
      <c r="B114" s="84" t="s">
        <v>177</v>
      </c>
      <c r="C114" s="83">
        <v>3</v>
      </c>
    </row>
    <row r="115" spans="1:3">
      <c r="A115" s="84" t="s">
        <v>139</v>
      </c>
      <c r="B115" s="84" t="s">
        <v>178</v>
      </c>
      <c r="C115" s="83">
        <v>3</v>
      </c>
    </row>
    <row r="116" spans="1:3">
      <c r="A116" s="84" t="s">
        <v>140</v>
      </c>
      <c r="B116" s="84" t="s">
        <v>179</v>
      </c>
      <c r="C116" s="83">
        <v>3</v>
      </c>
    </row>
    <row r="117" spans="1:3">
      <c r="A117" s="84" t="s">
        <v>140</v>
      </c>
      <c r="B117" s="84" t="s">
        <v>180</v>
      </c>
      <c r="C117" s="83">
        <v>3</v>
      </c>
    </row>
    <row r="118" spans="1:3">
      <c r="A118" s="84"/>
      <c r="B118" s="84"/>
      <c r="C118" s="83"/>
    </row>
    <row r="119" spans="1:3">
      <c r="A119" s="84" t="s">
        <v>143</v>
      </c>
      <c r="B119" s="84" t="s">
        <v>144</v>
      </c>
      <c r="C119" s="83">
        <v>3</v>
      </c>
    </row>
    <row r="120" spans="1:3">
      <c r="A120" s="84" t="s">
        <v>133</v>
      </c>
      <c r="B120" s="84" t="s">
        <v>145</v>
      </c>
      <c r="C120" s="83">
        <v>3</v>
      </c>
    </row>
    <row r="121" spans="1:3">
      <c r="A121" s="84" t="s">
        <v>134</v>
      </c>
      <c r="B121" s="84" t="s">
        <v>146</v>
      </c>
      <c r="C121" s="83">
        <v>3</v>
      </c>
    </row>
    <row r="122" spans="1:3">
      <c r="A122" s="84" t="s">
        <v>147</v>
      </c>
      <c r="B122" s="84" t="s">
        <v>148</v>
      </c>
      <c r="C122" s="83">
        <v>3</v>
      </c>
    </row>
    <row r="123" spans="1:3">
      <c r="A123" s="84" t="s">
        <v>149</v>
      </c>
      <c r="B123" s="84" t="s">
        <v>150</v>
      </c>
      <c r="C123" s="83">
        <v>4</v>
      </c>
    </row>
    <row r="124" spans="1:3">
      <c r="A124" s="84" t="s">
        <v>151</v>
      </c>
      <c r="B124" s="84" t="s">
        <v>152</v>
      </c>
      <c r="C124" s="83">
        <v>3</v>
      </c>
    </row>
    <row r="125" spans="1:3">
      <c r="A125" s="84" t="s">
        <v>137</v>
      </c>
      <c r="B125" s="84" t="s">
        <v>153</v>
      </c>
      <c r="C125" s="83">
        <v>3</v>
      </c>
    </row>
    <row r="126" spans="1:3">
      <c r="A126" s="84" t="s">
        <v>140</v>
      </c>
      <c r="B126" s="84" t="s">
        <v>154</v>
      </c>
      <c r="C126" s="83">
        <v>1</v>
      </c>
    </row>
    <row r="127" spans="1:3">
      <c r="A127" s="84" t="s">
        <v>155</v>
      </c>
      <c r="B127" s="84" t="s">
        <v>156</v>
      </c>
      <c r="C127" s="83">
        <v>3</v>
      </c>
    </row>
    <row r="128" spans="1:3">
      <c r="A128" s="84" t="s">
        <v>157</v>
      </c>
      <c r="B128" s="84" t="s">
        <v>158</v>
      </c>
      <c r="C128" s="83">
        <v>3</v>
      </c>
    </row>
    <row r="129" spans="1:3">
      <c r="A129" s="84" t="s">
        <v>135</v>
      </c>
      <c r="B129" s="84" t="s">
        <v>159</v>
      </c>
      <c r="C129" s="83">
        <v>3</v>
      </c>
    </row>
    <row r="130" spans="1:3">
      <c r="A130" s="84" t="s">
        <v>136</v>
      </c>
      <c r="B130" s="84" t="s">
        <v>160</v>
      </c>
      <c r="C130" s="83">
        <v>3</v>
      </c>
    </row>
    <row r="131" spans="1:3">
      <c r="A131" s="84" t="s">
        <v>161</v>
      </c>
      <c r="B131" s="84" t="s">
        <v>162</v>
      </c>
      <c r="C131" s="83">
        <v>3</v>
      </c>
    </row>
    <row r="132" spans="1:3">
      <c r="A132" s="84" t="s">
        <v>163</v>
      </c>
      <c r="B132" s="84" t="s">
        <v>164</v>
      </c>
      <c r="C132" s="83">
        <v>3</v>
      </c>
    </row>
    <row r="133" spans="1:3">
      <c r="A133" s="84" t="s">
        <v>139</v>
      </c>
      <c r="B133" s="84" t="s">
        <v>165</v>
      </c>
      <c r="C133" s="83">
        <v>3</v>
      </c>
    </row>
    <row r="134" spans="1:3">
      <c r="A134" s="84" t="s">
        <v>166</v>
      </c>
      <c r="B134" s="84" t="s">
        <v>167</v>
      </c>
      <c r="C134" s="83">
        <v>3</v>
      </c>
    </row>
  </sheetData>
  <mergeCells count="9">
    <mergeCell ref="I14:J15"/>
    <mergeCell ref="A2:G2"/>
    <mergeCell ref="A3:G3"/>
    <mergeCell ref="A1:G1"/>
    <mergeCell ref="E4:G4"/>
    <mergeCell ref="A27:G27"/>
    <mergeCell ref="A9:B9"/>
    <mergeCell ref="C9:D9"/>
    <mergeCell ref="E9:F9"/>
  </mergeCells>
  <phoneticPr fontId="2" type="noConversion"/>
  <hyperlinks>
    <hyperlink ref="B59" r:id="rId1" xr:uid="{E36EA3BC-C756-B946-9924-28C4574D1ED5}"/>
    <hyperlink ref="B104" r:id="rId2" xr:uid="{025A796A-0F6C-7A40-8508-0CE3082FF510}"/>
  </hyperlinks>
  <printOptions horizontalCentered="1" verticalCentered="1"/>
  <pageMargins left="0.25" right="0.25" top="0.25" bottom="0.25" header="0.05" footer="0.05"/>
  <pageSetup scale="79" fitToHeight="2" orientation="portrait" r:id="rId3"/>
  <rowBreaks count="1" manualBreakCount="1">
    <brk id="53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D95" sqref="D95"/>
    </sheetView>
  </sheetViews>
  <sheetFormatPr defaultColWidth="8.85546875" defaultRowHeight="12.75"/>
  <cols>
    <col min="1" max="1" width="6.7109375" customWidth="1"/>
  </cols>
  <sheetData>
    <row r="1" spans="1:2" ht="13.5" thickBot="1">
      <c r="A1" s="38" t="s">
        <v>4</v>
      </c>
      <c r="B1" s="38" t="s">
        <v>26</v>
      </c>
    </row>
    <row r="2" spans="1:2" ht="13.5" thickTop="1">
      <c r="A2" s="39" t="s">
        <v>14</v>
      </c>
      <c r="B2" s="40">
        <v>4</v>
      </c>
    </row>
    <row r="3" spans="1:2">
      <c r="A3" s="41" t="s">
        <v>15</v>
      </c>
      <c r="B3" s="42">
        <v>3.67</v>
      </c>
    </row>
    <row r="4" spans="1:2">
      <c r="A4" s="41" t="s">
        <v>16</v>
      </c>
      <c r="B4" s="42">
        <v>3.33</v>
      </c>
    </row>
    <row r="5" spans="1:2">
      <c r="A5" s="41" t="s">
        <v>17</v>
      </c>
      <c r="B5" s="42">
        <v>3</v>
      </c>
    </row>
    <row r="6" spans="1:2">
      <c r="A6" s="41" t="s">
        <v>18</v>
      </c>
      <c r="B6" s="42">
        <v>2.67</v>
      </c>
    </row>
    <row r="7" spans="1:2">
      <c r="A7" s="41" t="s">
        <v>19</v>
      </c>
      <c r="B7" s="42">
        <v>2.33</v>
      </c>
    </row>
    <row r="8" spans="1:2">
      <c r="A8" s="41" t="s">
        <v>20</v>
      </c>
      <c r="B8" s="42">
        <v>2</v>
      </c>
    </row>
    <row r="9" spans="1:2">
      <c r="A9" s="41" t="s">
        <v>21</v>
      </c>
      <c r="B9" s="42">
        <v>1.67</v>
      </c>
    </row>
    <row r="10" spans="1:2">
      <c r="A10" s="41" t="s">
        <v>22</v>
      </c>
      <c r="B10" s="42">
        <v>1.33</v>
      </c>
    </row>
    <row r="11" spans="1:2">
      <c r="A11" s="41" t="s">
        <v>23</v>
      </c>
      <c r="B11" s="42">
        <v>1</v>
      </c>
    </row>
    <row r="12" spans="1:2">
      <c r="A12" s="41" t="s">
        <v>24</v>
      </c>
      <c r="B12" s="42">
        <v>0.67</v>
      </c>
    </row>
    <row r="13" spans="1:2">
      <c r="A13" s="41" t="s">
        <v>25</v>
      </c>
      <c r="B13" s="42">
        <v>0</v>
      </c>
    </row>
    <row r="14" spans="1:2">
      <c r="A14" s="41" t="s">
        <v>27</v>
      </c>
      <c r="B14" s="42">
        <v>0</v>
      </c>
    </row>
    <row r="15" spans="1:2" ht="13.5" thickBot="1">
      <c r="A15" s="43" t="s">
        <v>28</v>
      </c>
      <c r="B15" s="44">
        <v>0</v>
      </c>
    </row>
    <row r="16" spans="1:2" ht="13.5" thickTop="1"/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Biotech Worksheet</vt:lpstr>
      <vt:lpstr>grade_point</vt:lpstr>
    </vt:vector>
  </TitlesOfParts>
  <Company>USF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J. Barber</dc:creator>
  <cp:lastModifiedBy>Lestin, Arnold</cp:lastModifiedBy>
  <cp:lastPrinted>2019-04-08T18:21:05Z</cp:lastPrinted>
  <dcterms:created xsi:type="dcterms:W3CDTF">2007-05-17T16:40:08Z</dcterms:created>
  <dcterms:modified xsi:type="dcterms:W3CDTF">2019-05-01T19:12:51Z</dcterms:modified>
</cp:coreProperties>
</file>